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600" windowHeight="11760"/>
  </bookViews>
  <sheets>
    <sheet name="пояснювальна " sheetId="7" r:id="rId1"/>
  </sheets>
  <calcPr calcId="125725"/>
</workbook>
</file>

<file path=xl/calcChain.xml><?xml version="1.0" encoding="utf-8"?>
<calcChain xmlns="http://schemas.openxmlformats.org/spreadsheetml/2006/main">
  <c r="C32" i="7"/>
  <c r="C36"/>
  <c r="C69"/>
  <c r="C65"/>
  <c r="C56"/>
  <c r="C45"/>
  <c r="C47"/>
  <c r="C41"/>
  <c r="C24"/>
  <c r="C37"/>
</calcChain>
</file>

<file path=xl/sharedStrings.xml><?xml version="1.0" encoding="utf-8"?>
<sst xmlns="http://schemas.openxmlformats.org/spreadsheetml/2006/main" count="120" uniqueCount="91">
  <si>
    <t>Назва установи</t>
  </si>
  <si>
    <t>Пропонується виділити</t>
  </si>
  <si>
    <t>Примітка</t>
  </si>
  <si>
    <t>Всього</t>
  </si>
  <si>
    <t>КПКВК МБ</t>
  </si>
  <si>
    <t>Виконавчий комітет НМР</t>
  </si>
  <si>
    <t>Управління освіти ВК НМР</t>
  </si>
  <si>
    <t>ПЕРЕМІЩЕННЯ спеціальний фонд</t>
  </si>
  <si>
    <t>Управління капітального будівництва</t>
  </si>
  <si>
    <t>ПЕРЕМІЩЕННЯ загальний фонд</t>
  </si>
  <si>
    <t>2111</t>
  </si>
  <si>
    <t>КНП НМР "Центр ПМСД". Зменшення залишку бюджетних призначень по багатофункціональному пристрію (лазерний) -375,00грн., ноутбук в комплекті -4206,00грн. (за ціною 14850грн.), моноблоки в комплекті -4641,00грн., ноутбук в комплекті -14620,00грн. Програма поетапного покращення надання медичної допомоги населенню міста Нетішина та розвитку галузі охорони здоров'я на 2017-2020 роки.</t>
  </si>
  <si>
    <t>КНП НМР "Центр ПМСД". Збільшення бюджетних призначень на персональний комп'ютер в комплекті -11063,50грн. (за ціною 11063,50грн.) та персональний комп'ютер в комплекті - 12778,50грн.(за ціною 12778,50грн.). Програма поетапного покращення надання медичної допомоги населенню міста Нетішина та розвитку галузі охорони здоров'я на 2017-2020 роки.</t>
  </si>
  <si>
    <t>0150</t>
  </si>
  <si>
    <t>0160</t>
  </si>
  <si>
    <t>6015</t>
  </si>
  <si>
    <t>ПЕРЕМІЩЕННЯ здійснені у міжсесійний період</t>
  </si>
  <si>
    <t>Управління соціального захисту ВКМР</t>
  </si>
  <si>
    <t>Управління освіти ВКМР</t>
  </si>
  <si>
    <t>6030</t>
  </si>
  <si>
    <t>9270</t>
  </si>
  <si>
    <t>4060</t>
  </si>
  <si>
    <t>ЗАГАЛЬНИЙ ФОНД</t>
  </si>
  <si>
    <t>І. Обґрунтування необхідності прийняття змін до бюджету міста</t>
  </si>
  <si>
    <t>ІІ. Стан нормативно-правової бази у даній сфері правового регулювання</t>
  </si>
  <si>
    <t>ІІІ. Фінансово-економічне обґрунтування</t>
  </si>
  <si>
    <t>Пропонуються наступні зміни бюджетних призначень по головних розпорядниках коштів:</t>
  </si>
  <si>
    <t>Начальник фінансового управління</t>
  </si>
  <si>
    <t>В.Ф.Кравчук</t>
  </si>
  <si>
    <t>Управління освіти: покриття дефіциту з виплати заробітної плати та нарахувань відповідно до постанови КМУ від 10 травня 2018 р № 363 "Про внесення змін до постанови Кабінету Міністрів України від 9 березня 2006 р. № 268"</t>
  </si>
  <si>
    <t>ДНЗ № 8: преміювання працівників до 30-річчя дошкільного закладу</t>
  </si>
  <si>
    <t>Управління соціального захисту: покриття дефіциту з виплати заробітної плати та нарахувань нвідповідно до постанови КМУ від 10 травня 2018 р № 363 "Про внесення змін до постанови Кабінету Міністрів України від 9 березня 2006 р. № 268"</t>
  </si>
  <si>
    <t>Територіальний центр: преміювання працівників терцентру до професійного свята</t>
  </si>
  <si>
    <t>Управління культури ВКМР</t>
  </si>
  <si>
    <t xml:space="preserve">КЗ "Палац культури міста Нетішин": виготовлення технічного паспорта будівлі </t>
  </si>
  <si>
    <t>Управління культури: покриття дефіциту з виплати заробітної плати та нарахувань відповідно до постанови КМУ від 10 травня 2018 р № 363 "Про внесення змін до постанови Кабінету Міністрів України від 9 березня 2006 р. № 268"</t>
  </si>
  <si>
    <t>ПСМНЗ "Нетішинська міська школа мистецтв": премія до святкування 35-річного ювілею - 102597 грн., придбання парт та стільців -15000,00 грн</t>
  </si>
  <si>
    <t>Виконавчий комітет НМР. Сплата штрафу, на виконання постанови відділу примусового виконання рішень Управління державної виконавчої служби Головного територіального управління юстиції у Хмельницькій області від 28.09.2018р. ВП № 56850074. КЕКВ 2800</t>
  </si>
  <si>
    <t>2020</t>
  </si>
  <si>
    <r>
      <t xml:space="preserve">КМЗ НМР "СМСЧ м.Нетішин": зменшення дефіциту на виплату заробітної плати з нарахуваннями працівникам закладу -1800000 грн., медикаменти та інші предмети, матеріали, пенсії -200000 грн. </t>
    </r>
    <r>
      <rPr>
        <i/>
        <sz val="10"/>
        <rFont val="Times New Roman"/>
        <family val="1"/>
        <charset val="204"/>
      </rPr>
      <t>Фінансовий ресурс у сумі 2539500 грн. зарезервований у резервному фонді на випадок не одержання медичної субвенції на покриття дефіциту з виплати заробітної плати</t>
    </r>
  </si>
  <si>
    <t>КНП НМП "Центр ПМСД м.Нетішин": забезпечення відпуску лікарських засобів для пільгових категорій населення на жовтень-грудень 2018 року</t>
  </si>
  <si>
    <t>Виконавчий комітет НМР. Матеріальна допомога мешканцям міста відповідно до Програми "Турбота"</t>
  </si>
  <si>
    <t>КП НМР "Благоустрій". Покриття дефіциту з виплати заробітної плати та нарахувань відповідно до Програми благоустрою міста</t>
  </si>
  <si>
    <t>7413</t>
  </si>
  <si>
    <t>КП НМР "Благоустрій":  ПММ - 17805 грн., квитки - 2241 грн., послуги страхування , обслуговування транспорту, автостанції та передрейсовий медичний огляд водіїв - 25832 грн., відрядження - 1800 грн. відповідно до програми розвитку пасажирських перевезень. КЕКВ 2610. Комунальним підприємством повернено до бюджету міста внеслідок господарської діяльності за липень-вересень 2018 року - 109330,01 грн.</t>
  </si>
  <si>
    <t>Фінансове управління ВКНМР</t>
  </si>
  <si>
    <t>Покриття дефіциту з виплати заробітної плати та нарахувань відповідно до постанови КМУ від 10 травня 2018 р № 363 "Про внесення змін до постанови Кабінету Міністрів України від 9 березня 2006 р. № 268"</t>
  </si>
  <si>
    <t>РЕЗЕРВНИЙ ФОНД (освіта-1 819 532 грн., медицина-2 539 500 грн., резервний фонд - 500 354 грн.)</t>
  </si>
  <si>
    <t>Фонд комунального майна міста Нетішина</t>
  </si>
  <si>
    <t>7370</t>
  </si>
  <si>
    <r>
      <t xml:space="preserve">Проведення інвентаризації та виготовлення технічного паспорта об'єкту "Мережі зовнішнього електроосвітлення вул.Енергетиків (автодороги №1) в м.Нетішин Хмельницької області" ІІІ черга.  </t>
    </r>
    <r>
      <rPr>
        <i/>
        <sz val="10"/>
        <rFont val="Times New Roman"/>
        <family val="1"/>
        <charset val="204"/>
      </rPr>
      <t>При умові внесення змін до програми</t>
    </r>
    <r>
      <rPr>
        <sz val="10"/>
        <rFont val="Times New Roman"/>
        <family val="1"/>
        <charset val="204"/>
      </rPr>
      <t xml:space="preserve"> </t>
    </r>
  </si>
  <si>
    <r>
      <t xml:space="preserve">Проведення інвентаризації та виготовлення технічного паспорта об'єкту "Водопровід від ПГ-59 до ПГ-88 по вул.Солов'євська в м.Нетішин Хмельницької області". КЕКВ 2240 </t>
    </r>
    <r>
      <rPr>
        <i/>
        <sz val="10"/>
        <rFont val="Times New Roman"/>
        <family val="1"/>
        <charset val="204"/>
      </rPr>
      <t xml:space="preserve">При умові внесення змін до програми </t>
    </r>
  </si>
  <si>
    <t>ЦІЛЬОВІ ФОНДИ</t>
  </si>
  <si>
    <t>7691</t>
  </si>
  <si>
    <r>
      <t xml:space="preserve">КП НМР "ЖКО": придбання запчасних частин до автомобілів спеціального призначення.  КЕКВ 2610. </t>
    </r>
    <r>
      <rPr>
        <i/>
        <sz val="10"/>
        <rFont val="Times New Roman"/>
        <family val="1"/>
        <charset val="204"/>
      </rPr>
      <t>За умови внесення змін до програми природоохоронних заходів міста. Внесення змін до положення про цільовий фонд збереження зеленого господарства</t>
    </r>
    <r>
      <rPr>
        <sz val="10"/>
        <rFont val="Times New Roman"/>
        <family val="1"/>
        <charset val="204"/>
      </rPr>
      <t>. Ресурс 98 400 грн. (перевиконння 2018) + 132 031 (залишок на 01.01.18)</t>
    </r>
  </si>
  <si>
    <t>8340/7691</t>
  </si>
  <si>
    <r>
      <t xml:space="preserve">КП НМР "Благоустрій": придбання грунтосуміші універсальної. КЕКВ 2610. </t>
    </r>
    <r>
      <rPr>
        <i/>
        <sz val="10"/>
        <rFont val="Times New Roman"/>
        <family val="1"/>
        <charset val="204"/>
      </rPr>
      <t>За умови внесення змін до програми природоохоронних заходів міста.</t>
    </r>
    <r>
      <rPr>
        <sz val="10"/>
        <rFont val="Times New Roman"/>
        <family val="1"/>
        <charset val="204"/>
      </rPr>
      <t xml:space="preserve"> (</t>
    </r>
    <r>
      <rPr>
        <i/>
        <sz val="10"/>
        <rFont val="Times New Roman"/>
        <family val="1"/>
        <charset val="204"/>
      </rPr>
      <t>перевиконання 2018</t>
    </r>
    <r>
      <rPr>
        <sz val="10"/>
        <rFont val="Times New Roman"/>
        <family val="1"/>
        <charset val="204"/>
      </rPr>
      <t>)</t>
    </r>
  </si>
  <si>
    <t>Разом</t>
  </si>
  <si>
    <t>ЦІЛЬОВІ КОШТИ бюджету розвитку</t>
  </si>
  <si>
    <t>КМЗ НМР "СМСЧ м.Нетішин".Придбання фотометра МБА-2 (1шт.) для клініко-діагностичної лабораторії для визначення гемоглобіну крові.</t>
  </si>
  <si>
    <t>КП НМР "ЖКО" Експертне обстеження ліфтів - 15033,09 грн., позачерговий технічний огляд - 36717,44 грн. КЕКВ 3210 Програма підтримки та розвитку житлового фонду міста Нетішин.</t>
  </si>
  <si>
    <t>Придбання лазерного багатофункціонального пристрою для забезпечення обміну електронними документами між органами Казначейства шляхом дистанційного обслуговування клієнтів з використанням програмно-технічного комплексу "Клієнт казначейства-Казначейство". КЕКВ 3110</t>
  </si>
  <si>
    <t>КМЗ НМР "СМСЧ м.Нетішин": зменшення бюджетних призначень передбачених на придбання дозиметра  у зв'язку із збільшенням вартості.</t>
  </si>
  <si>
    <t>5011</t>
  </si>
  <si>
    <t>Виконавчий комітет НМР: видатки на відрядження. КЕКВ 2240 Програма розвитку фізичної культури і спорту м.Нетішині</t>
  </si>
  <si>
    <t>5012</t>
  </si>
  <si>
    <t>Виконавчий комітет НМР: видатки на відрядження -30000 грн., харчування спортсменів - 20000 грн. КЕКВ 2240. Придбання кубків медалів та грамот - 3000 грн. КЕКВ 2210 Програма розвитку фізичної культури і спорту м.Нетішині</t>
  </si>
  <si>
    <t>Зменшення бюджетних призначень в результаті здійснення процедури відкритих торгів по придбанню повнокольорового світлодіодного екрану</t>
  </si>
  <si>
    <t>Збільшення бюджетних призначень на придбання монітору активного (4 шт), світлоприлад голова (4 шт.), світлодіодна лед голова (3 шт.)</t>
  </si>
  <si>
    <t xml:space="preserve">Методичний кабінет: зменшення бюджетних призначень на виплату заробітної плати </t>
  </si>
  <si>
    <t>Будинок дитячої творчості: збільшення бюджетних призначень на виплату заробітної плати</t>
  </si>
  <si>
    <t>НВК: придбання компютерної техніки (розяснення УДКС) КЕКВ 2210</t>
  </si>
  <si>
    <t>ЗОШ № 1: співфінансування грантового проекту "Розвиток культурного та інтелектуального потенціалу учасників освітнього процесу міста Нетішин шляхом створення сучасної бібліотеки-медіатеки" (КЕКВ 2111-24960грн., КЕКВ 2120-5492грн., КЕКВ 2210-51400грн.)</t>
  </si>
  <si>
    <t>КМЗ НМР "СМСЧ м.Нетішин": збільшення бюджетних призначень передбачених на придбання дозиметра  у зв'язку із збільшенням вартості.</t>
  </si>
  <si>
    <t>НВК Придбання компютерної техніки (розяснення УДКС) КЕКВ 3110</t>
  </si>
  <si>
    <t>ЗОШ № 1: співфінансування грантового проекту "Розвиток культурного та інтелектуального потенціалу учасників освітнього процесу міста Нетішин шляхом створення сучасної бібліотеки-медіатеки" КЕКВ 3110</t>
  </si>
  <si>
    <t xml:space="preserve">Зменшено субвенцію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 (розпорядження Хмельницької ОДА від 19.09.2018 №676/2018-р) </t>
  </si>
  <si>
    <t xml:space="preserve">Збільшено субвенцію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 (розпорядження Хмельницької ОДА від 19.09.2018 №676/2018-р) </t>
  </si>
  <si>
    <t>КМЗ НМР "СМСЧ м.Нетішин": лікування хворих на цукровий та нецукровий діабет на жовтень-грудень 2018 року</t>
  </si>
  <si>
    <t>КП НМР "Благоустрій": покриття дефіциту з виплати заробітної плати та нарахувань відповідно до Програми благоустрою міста</t>
  </si>
  <si>
    <t>8700</t>
  </si>
  <si>
    <t xml:space="preserve">Бюджетний кодекс України, закони України «Про Державний бюджет України на 2018 рік», «Про місцеве самоврядування в Україні», постанова Кабінету Міністрів України від 17.08.1998 № 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захворювань", із змінами,  рішення сесії обласної ради від 27.09.2018 № 55-21/2018, розпорядження Хмельницької ОДА від 19.09.2018 №676/2018-р, лист УДКС у м.Нетішин Хмельницької області від 26.09.2018, бюджетні запити головних розпорядників коштів бюджету міста </t>
  </si>
  <si>
    <t>Пропонується збільшення обсягу видаткової частини бюджету міста, за рахунок:</t>
  </si>
  <si>
    <r>
      <t xml:space="preserve">ПОЯСНЮВАЛЬНА ЗАПИСКА                                                                                                                                                                                  </t>
    </r>
    <r>
      <rPr>
        <b/>
        <u/>
        <sz val="13"/>
        <rFont val="Times New Roman"/>
        <family val="1"/>
        <charset val="204"/>
      </rPr>
      <t xml:space="preserve"> до проекту рішення "Про внесення змін до бюджету міста на 2018 рік" (10.10.2018)</t>
    </r>
  </si>
  <si>
    <t>Проект рішення розроблений з метою своєчасного забезпечення виплати заробітної плати працівникам, які утримуються за рахунок коштів бюджету міста та вирішення окремих проблемних питань</t>
  </si>
  <si>
    <r>
      <t>*</t>
    </r>
    <r>
      <rPr>
        <b/>
        <sz val="13"/>
        <rFont val="Times New Roman"/>
        <family val="1"/>
        <charset val="204"/>
      </rPr>
      <t xml:space="preserve">освітньої субвенції </t>
    </r>
    <r>
      <rPr>
        <sz val="13"/>
        <rFont val="Times New Roman"/>
        <family val="1"/>
        <charset val="204"/>
      </rPr>
      <t xml:space="preserve">з державного бюджету місцевим бюджетам  - </t>
    </r>
    <r>
      <rPr>
        <b/>
        <sz val="13"/>
        <rFont val="Times New Roman"/>
        <family val="1"/>
        <charset val="204"/>
      </rPr>
      <t>147,6</t>
    </r>
    <r>
      <rPr>
        <sz val="13"/>
        <rFont val="Times New Roman"/>
        <family val="1"/>
        <charset val="204"/>
      </rPr>
      <t xml:space="preserve"> тис.грн.;</t>
    </r>
  </si>
  <si>
    <r>
      <t>*</t>
    </r>
    <r>
      <rPr>
        <b/>
        <sz val="13"/>
        <rFont val="Times New Roman"/>
        <family val="1"/>
        <charset val="204"/>
      </rPr>
      <t>іншої субвенції</t>
    </r>
    <r>
      <rPr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з обласного бюджету</t>
    </r>
    <r>
      <rPr>
        <sz val="13"/>
        <rFont val="Times New Roman"/>
        <family val="1"/>
        <charset val="204"/>
      </rPr>
      <t xml:space="preserve"> на лікування хворих на цукровий та нецукровий діабет - </t>
    </r>
    <r>
      <rPr>
        <b/>
        <sz val="13"/>
        <rFont val="Times New Roman"/>
        <family val="1"/>
        <charset val="204"/>
      </rPr>
      <t>97,8;</t>
    </r>
  </si>
  <si>
    <r>
      <t xml:space="preserve">*перевиконання </t>
    </r>
    <r>
      <rPr>
        <b/>
        <sz val="13"/>
        <rFont val="Times New Roman"/>
        <family val="1"/>
        <charset val="204"/>
      </rPr>
      <t>доходів загального фонду бюджету міста</t>
    </r>
    <r>
      <rPr>
        <sz val="13"/>
        <rFont val="Times New Roman"/>
        <family val="1"/>
        <charset val="204"/>
      </rPr>
      <t xml:space="preserve"> на 01.10.2018 та очікуваних надходжень у жовтні-грудні 2018 року - </t>
    </r>
    <r>
      <rPr>
        <b/>
        <sz val="13"/>
        <rFont val="Times New Roman"/>
        <family val="1"/>
        <charset val="204"/>
      </rPr>
      <t xml:space="preserve">10321,0 </t>
    </r>
    <r>
      <rPr>
        <sz val="13"/>
        <rFont val="Times New Roman"/>
        <family val="1"/>
        <charset val="204"/>
      </rPr>
      <t>тис.грн.;</t>
    </r>
  </si>
  <si>
    <r>
      <t xml:space="preserve">*перевиконання </t>
    </r>
    <r>
      <rPr>
        <b/>
        <sz val="13"/>
        <rFont val="Times New Roman"/>
        <family val="1"/>
        <charset val="204"/>
      </rPr>
      <t xml:space="preserve">доходів спеціального фонду </t>
    </r>
    <r>
      <rPr>
        <sz val="13"/>
        <rFont val="Times New Roman"/>
        <family val="1"/>
        <charset val="204"/>
      </rPr>
      <t>бюджету міста на 01.10.2018 -</t>
    </r>
    <r>
      <rPr>
        <b/>
        <sz val="13"/>
        <rFont val="Times New Roman"/>
        <family val="1"/>
        <charset val="204"/>
      </rPr>
      <t>236,2</t>
    </r>
    <r>
      <rPr>
        <sz val="13"/>
        <rFont val="Times New Roman"/>
        <family val="1"/>
        <charset val="204"/>
      </rPr>
      <t xml:space="preserve"> тис.грн.;</t>
    </r>
  </si>
  <si>
    <r>
      <t>*</t>
    </r>
    <r>
      <rPr>
        <b/>
        <sz val="13"/>
        <rFont val="Times New Roman"/>
        <family val="1"/>
        <charset val="204"/>
      </rPr>
      <t>залишку</t>
    </r>
    <r>
      <rPr>
        <sz val="13"/>
        <rFont val="Times New Roman"/>
        <family val="1"/>
        <charset val="204"/>
      </rPr>
      <t xml:space="preserve"> коштів </t>
    </r>
    <r>
      <rPr>
        <b/>
        <sz val="13"/>
        <rFont val="Times New Roman"/>
        <family val="1"/>
        <charset val="204"/>
      </rPr>
      <t xml:space="preserve">спеціального фонду </t>
    </r>
    <r>
      <rPr>
        <sz val="13"/>
        <rFont val="Times New Roman"/>
        <family val="1"/>
        <charset val="204"/>
      </rPr>
      <t xml:space="preserve">на 01.01.2018 - </t>
    </r>
    <r>
      <rPr>
        <b/>
        <sz val="13"/>
        <rFont val="Times New Roman"/>
        <family val="1"/>
        <charset val="204"/>
      </rPr>
      <t>132,0</t>
    </r>
    <r>
      <rPr>
        <sz val="13"/>
        <rFont val="Times New Roman"/>
        <family val="1"/>
        <charset val="204"/>
      </rPr>
      <t xml:space="preserve"> тис.грн.;</t>
    </r>
  </si>
  <si>
    <t>КМЗ НМР "СМСЧ м.Нетішин": придбання компютерної техніки</t>
  </si>
</sst>
</file>

<file path=xl/styles.xml><?xml version="1.0" encoding="utf-8"?>
<styleSheet xmlns="http://schemas.openxmlformats.org/spreadsheetml/2006/main">
  <numFmts count="1">
    <numFmt numFmtId="164" formatCode="_-* #,##0.00_₴_-;\-* #,##0.00_₴_-;_-* &quot;-&quot;??_₴_-;_-@_-"/>
  </numFmts>
  <fonts count="9">
    <font>
      <sz val="10"/>
      <name val="Arial Cyr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u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164" fontId="3" fillId="2" borderId="1" xfId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Fill="1" applyAlignment="1">
      <alignment horizontal="right"/>
    </xf>
    <xf numFmtId="0" fontId="3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right" vertical="center" wrapText="1"/>
    </xf>
    <xf numFmtId="164" fontId="4" fillId="2" borderId="1" xfId="1" applyFont="1" applyFill="1" applyBorder="1" applyAlignment="1">
      <alignment horizontal="center" vertical="center" wrapText="1"/>
    </xf>
    <xf numFmtId="164" fontId="3" fillId="2" borderId="3" xfId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topLeftCell="A70" zoomScaleNormal="100" workbookViewId="0">
      <selection activeCell="K36" sqref="K36"/>
    </sheetView>
  </sheetViews>
  <sheetFormatPr defaultRowHeight="12.75"/>
  <cols>
    <col min="1" max="1" width="13.85546875" style="11" customWidth="1"/>
    <col min="2" max="2" width="8.7109375" style="6" customWidth="1"/>
    <col min="3" max="3" width="14.85546875" style="14" customWidth="1"/>
    <col min="4" max="4" width="64.42578125" style="13" customWidth="1"/>
    <col min="5" max="5" width="10.42578125" style="11" customWidth="1"/>
    <col min="6" max="16384" width="9.140625" style="11"/>
  </cols>
  <sheetData>
    <row r="1" spans="1:4" ht="55.9" customHeight="1">
      <c r="A1" s="34" t="s">
        <v>83</v>
      </c>
      <c r="B1" s="34"/>
      <c r="C1" s="34"/>
      <c r="D1" s="34"/>
    </row>
    <row r="2" spans="1:4" ht="21.6" customHeight="1">
      <c r="A2" s="35" t="s">
        <v>23</v>
      </c>
      <c r="B2" s="35"/>
      <c r="C2" s="35"/>
      <c r="D2" s="35"/>
    </row>
    <row r="3" spans="1:4" ht="50.45" customHeight="1">
      <c r="A3" s="27" t="s">
        <v>84</v>
      </c>
      <c r="B3" s="27"/>
      <c r="C3" s="27"/>
      <c r="D3" s="27"/>
    </row>
    <row r="4" spans="1:4" ht="16.5">
      <c r="A4" s="35" t="s">
        <v>24</v>
      </c>
      <c r="B4" s="35"/>
      <c r="C4" s="35"/>
      <c r="D4" s="35"/>
    </row>
    <row r="5" spans="1:4" ht="119.45" customHeight="1">
      <c r="A5" s="36" t="s">
        <v>81</v>
      </c>
      <c r="B5" s="36"/>
      <c r="C5" s="36"/>
      <c r="D5" s="36"/>
    </row>
    <row r="6" spans="1:4" ht="18.600000000000001" customHeight="1">
      <c r="A6" s="35" t="s">
        <v>25</v>
      </c>
      <c r="B6" s="35"/>
      <c r="C6" s="35"/>
      <c r="D6" s="35"/>
    </row>
    <row r="7" spans="1:4" ht="18.600000000000001" customHeight="1">
      <c r="A7" s="27" t="s">
        <v>82</v>
      </c>
      <c r="B7" s="27"/>
      <c r="C7" s="27"/>
      <c r="D7" s="27"/>
    </row>
    <row r="8" spans="1:4" ht="17.45" customHeight="1">
      <c r="A8" s="27" t="s">
        <v>85</v>
      </c>
      <c r="B8" s="27"/>
      <c r="C8" s="27"/>
      <c r="D8" s="27"/>
    </row>
    <row r="9" spans="1:4" ht="18.600000000000001" customHeight="1">
      <c r="A9" s="27" t="s">
        <v>86</v>
      </c>
      <c r="B9" s="27"/>
      <c r="C9" s="27"/>
      <c r="D9" s="27"/>
    </row>
    <row r="10" spans="1:4" ht="34.9" customHeight="1">
      <c r="A10" s="27" t="s">
        <v>87</v>
      </c>
      <c r="B10" s="27"/>
      <c r="C10" s="27"/>
      <c r="D10" s="27"/>
    </row>
    <row r="11" spans="1:4" ht="18" customHeight="1">
      <c r="A11" s="27" t="s">
        <v>88</v>
      </c>
      <c r="B11" s="27"/>
      <c r="C11" s="27"/>
      <c r="D11" s="27"/>
    </row>
    <row r="12" spans="1:4" ht="22.9" customHeight="1">
      <c r="A12" s="27" t="s">
        <v>89</v>
      </c>
      <c r="B12" s="27"/>
      <c r="C12" s="27"/>
      <c r="D12" s="27"/>
    </row>
    <row r="13" spans="1:4" ht="23.45" customHeight="1">
      <c r="A13" s="33" t="s">
        <v>26</v>
      </c>
      <c r="B13" s="33"/>
      <c r="C13" s="33"/>
      <c r="D13" s="33"/>
    </row>
    <row r="14" spans="1:4" ht="33.6" customHeight="1">
      <c r="A14" s="22" t="s">
        <v>0</v>
      </c>
      <c r="B14" s="1" t="s">
        <v>4</v>
      </c>
      <c r="C14" s="8" t="s">
        <v>1</v>
      </c>
      <c r="D14" s="1" t="s">
        <v>2</v>
      </c>
    </row>
    <row r="15" spans="1:4" ht="36" customHeight="1">
      <c r="A15" s="31" t="s">
        <v>22</v>
      </c>
      <c r="B15" s="32"/>
      <c r="C15" s="32"/>
      <c r="D15" s="32"/>
    </row>
    <row r="16" spans="1:4" ht="41.45" customHeight="1">
      <c r="A16" s="29" t="s">
        <v>18</v>
      </c>
      <c r="B16" s="4" t="s">
        <v>14</v>
      </c>
      <c r="C16" s="9">
        <v>34626</v>
      </c>
      <c r="D16" s="15" t="s">
        <v>29</v>
      </c>
    </row>
    <row r="17" spans="1:4" ht="22.15" customHeight="1">
      <c r="A17" s="29"/>
      <c r="B17" s="22">
        <v>1010</v>
      </c>
      <c r="C17" s="9">
        <v>122254</v>
      </c>
      <c r="D17" s="3" t="s">
        <v>30</v>
      </c>
    </row>
    <row r="18" spans="1:4" ht="41.45" customHeight="1">
      <c r="A18" s="40" t="s">
        <v>17</v>
      </c>
      <c r="B18" s="4" t="s">
        <v>14</v>
      </c>
      <c r="C18" s="9">
        <v>1233623</v>
      </c>
      <c r="D18" s="15" t="s">
        <v>31</v>
      </c>
    </row>
    <row r="19" spans="1:4" ht="26.45" customHeight="1">
      <c r="A19" s="40"/>
      <c r="B19" s="22">
        <v>3104</v>
      </c>
      <c r="C19" s="9">
        <v>100226</v>
      </c>
      <c r="D19" s="3" t="s">
        <v>32</v>
      </c>
    </row>
    <row r="20" spans="1:4" ht="22.15" customHeight="1">
      <c r="A20" s="28" t="s">
        <v>33</v>
      </c>
      <c r="B20" s="5">
        <v>4060</v>
      </c>
      <c r="C20" s="19">
        <v>25000</v>
      </c>
      <c r="D20" s="3" t="s">
        <v>34</v>
      </c>
    </row>
    <row r="21" spans="1:4" ht="39.6" customHeight="1">
      <c r="A21" s="29"/>
      <c r="B21" s="4" t="s">
        <v>14</v>
      </c>
      <c r="C21" s="19">
        <v>75557</v>
      </c>
      <c r="D21" s="3" t="s">
        <v>35</v>
      </c>
    </row>
    <row r="22" spans="1:4" ht="37.15" customHeight="1">
      <c r="A22" s="30"/>
      <c r="B22" s="5">
        <v>1100</v>
      </c>
      <c r="C22" s="19">
        <v>117597</v>
      </c>
      <c r="D22" s="3" t="s">
        <v>36</v>
      </c>
    </row>
    <row r="23" spans="1:4" ht="43.9" customHeight="1">
      <c r="A23" s="40" t="s">
        <v>5</v>
      </c>
      <c r="B23" s="4" t="s">
        <v>13</v>
      </c>
      <c r="C23" s="9">
        <v>5100</v>
      </c>
      <c r="D23" s="7" t="s">
        <v>37</v>
      </c>
    </row>
    <row r="24" spans="1:4" ht="69.599999999999994" customHeight="1">
      <c r="A24" s="40"/>
      <c r="B24" s="23" t="s">
        <v>38</v>
      </c>
      <c r="C24" s="19">
        <f>1800000+200000</f>
        <v>2000000</v>
      </c>
      <c r="D24" s="3" t="s">
        <v>39</v>
      </c>
    </row>
    <row r="25" spans="1:4" ht="26.45" customHeight="1">
      <c r="A25" s="40"/>
      <c r="B25" s="23" t="s">
        <v>10</v>
      </c>
      <c r="C25" s="19">
        <v>100000</v>
      </c>
      <c r="D25" s="3" t="s">
        <v>40</v>
      </c>
    </row>
    <row r="26" spans="1:4" ht="29.45" customHeight="1">
      <c r="A26" s="40"/>
      <c r="B26" s="22">
        <v>2144</v>
      </c>
      <c r="C26" s="9">
        <v>70000</v>
      </c>
      <c r="D26" s="3" t="s">
        <v>78</v>
      </c>
    </row>
    <row r="27" spans="1:4" ht="40.9" hidden="1" customHeight="1">
      <c r="A27" s="40"/>
      <c r="B27" s="22">
        <v>3242</v>
      </c>
      <c r="C27" s="9">
        <v>50000</v>
      </c>
      <c r="D27" s="3" t="s">
        <v>41</v>
      </c>
    </row>
    <row r="28" spans="1:4" ht="26.45" customHeight="1">
      <c r="A28" s="40"/>
      <c r="B28" s="1" t="s">
        <v>19</v>
      </c>
      <c r="C28" s="8">
        <v>588940</v>
      </c>
      <c r="D28" s="3" t="s">
        <v>79</v>
      </c>
    </row>
    <row r="29" spans="1:4" ht="28.9" customHeight="1">
      <c r="A29" s="40"/>
      <c r="B29" s="1" t="s">
        <v>43</v>
      </c>
      <c r="C29" s="8">
        <v>3776</v>
      </c>
      <c r="D29" s="3" t="s">
        <v>42</v>
      </c>
    </row>
    <row r="30" spans="1:4" ht="69.599999999999994" customHeight="1">
      <c r="A30" s="40"/>
      <c r="B30" s="1" t="s">
        <v>43</v>
      </c>
      <c r="C30" s="8">
        <v>47678</v>
      </c>
      <c r="D30" s="15" t="s">
        <v>44</v>
      </c>
    </row>
    <row r="31" spans="1:4" ht="38.25">
      <c r="A31" s="28" t="s">
        <v>45</v>
      </c>
      <c r="B31" s="1" t="s">
        <v>14</v>
      </c>
      <c r="C31" s="8">
        <v>491670</v>
      </c>
      <c r="D31" s="15" t="s">
        <v>46</v>
      </c>
    </row>
    <row r="32" spans="1:4" ht="25.5">
      <c r="A32" s="30"/>
      <c r="B32" s="26" t="s">
        <v>80</v>
      </c>
      <c r="C32" s="8">
        <f>4359032+500000+354</f>
        <v>4859386</v>
      </c>
      <c r="D32" s="15" t="s">
        <v>47</v>
      </c>
    </row>
    <row r="33" spans="1:4" ht="51.6" customHeight="1">
      <c r="A33" s="21" t="s">
        <v>48</v>
      </c>
      <c r="B33" s="1" t="s">
        <v>14</v>
      </c>
      <c r="C33" s="8">
        <v>147578</v>
      </c>
      <c r="D33" s="15" t="s">
        <v>46</v>
      </c>
    </row>
    <row r="34" spans="1:4" ht="38.25">
      <c r="A34" s="28" t="s">
        <v>8</v>
      </c>
      <c r="B34" s="1" t="s">
        <v>14</v>
      </c>
      <c r="C34" s="8">
        <v>236344</v>
      </c>
      <c r="D34" s="15" t="s">
        <v>46</v>
      </c>
    </row>
    <row r="35" spans="1:4" ht="51">
      <c r="A35" s="29"/>
      <c r="B35" s="1" t="s">
        <v>19</v>
      </c>
      <c r="C35" s="8">
        <v>5222</v>
      </c>
      <c r="D35" s="24" t="s">
        <v>50</v>
      </c>
    </row>
    <row r="36" spans="1:4" ht="38.25">
      <c r="A36" s="29"/>
      <c r="B36" s="1" t="s">
        <v>49</v>
      </c>
      <c r="C36" s="8">
        <f>6423</f>
        <v>6423</v>
      </c>
      <c r="D36" s="24" t="s">
        <v>51</v>
      </c>
    </row>
    <row r="37" spans="1:4" ht="23.45" customHeight="1">
      <c r="A37" s="41" t="s">
        <v>3</v>
      </c>
      <c r="B37" s="42"/>
      <c r="C37" s="18">
        <f>SUM(C16:C36)</f>
        <v>10321000</v>
      </c>
      <c r="D37" s="17"/>
    </row>
    <row r="38" spans="1:4" ht="27" customHeight="1">
      <c r="A38" s="31" t="s">
        <v>52</v>
      </c>
      <c r="B38" s="32"/>
      <c r="C38" s="32"/>
      <c r="D38" s="32"/>
    </row>
    <row r="39" spans="1:4" ht="63.75">
      <c r="A39" s="28" t="s">
        <v>5</v>
      </c>
      <c r="B39" s="1" t="s">
        <v>53</v>
      </c>
      <c r="C39" s="8">
        <v>230431</v>
      </c>
      <c r="D39" s="3" t="s">
        <v>54</v>
      </c>
    </row>
    <row r="40" spans="1:4" ht="38.25">
      <c r="A40" s="30"/>
      <c r="B40" s="1" t="s">
        <v>55</v>
      </c>
      <c r="C40" s="8">
        <v>26000</v>
      </c>
      <c r="D40" s="3" t="s">
        <v>56</v>
      </c>
    </row>
    <row r="41" spans="1:4" ht="19.149999999999999" customHeight="1">
      <c r="A41" s="46" t="s">
        <v>57</v>
      </c>
      <c r="B41" s="47"/>
      <c r="C41" s="18">
        <f>SUM(C39:C40)</f>
        <v>256431</v>
      </c>
      <c r="D41" s="3"/>
    </row>
    <row r="42" spans="1:4" ht="27.6" customHeight="1">
      <c r="A42" s="31" t="s">
        <v>58</v>
      </c>
      <c r="B42" s="32"/>
      <c r="C42" s="32"/>
      <c r="D42" s="32"/>
    </row>
    <row r="43" spans="1:4">
      <c r="A43" s="28" t="s">
        <v>5</v>
      </c>
      <c r="B43" s="1" t="s">
        <v>38</v>
      </c>
      <c r="C43" s="9">
        <v>20000</v>
      </c>
      <c r="D43" s="7" t="s">
        <v>90</v>
      </c>
    </row>
    <row r="44" spans="1:4" ht="25.5">
      <c r="A44" s="29"/>
      <c r="B44" s="1" t="s">
        <v>38</v>
      </c>
      <c r="C44" s="8">
        <v>31880</v>
      </c>
      <c r="D44" s="3" t="s">
        <v>59</v>
      </c>
    </row>
    <row r="45" spans="1:4" ht="38.25">
      <c r="A45" s="30"/>
      <c r="B45" s="1" t="s">
        <v>15</v>
      </c>
      <c r="C45" s="8">
        <f>51750-7030</f>
        <v>44720</v>
      </c>
      <c r="D45" s="3" t="s">
        <v>60</v>
      </c>
    </row>
    <row r="46" spans="1:4" ht="52.9" customHeight="1">
      <c r="A46" s="22" t="s">
        <v>45</v>
      </c>
      <c r="B46" s="4" t="s">
        <v>14</v>
      </c>
      <c r="C46" s="9">
        <v>15200</v>
      </c>
      <c r="D46" s="15" t="s">
        <v>61</v>
      </c>
    </row>
    <row r="47" spans="1:4" ht="19.899999999999999" customHeight="1">
      <c r="A47" s="37" t="s">
        <v>57</v>
      </c>
      <c r="B47" s="37"/>
      <c r="C47" s="18">
        <f>SUM(C43:C46)</f>
        <v>111800</v>
      </c>
      <c r="D47" s="3"/>
    </row>
    <row r="48" spans="1:4" ht="30" customHeight="1">
      <c r="A48" s="31" t="s">
        <v>9</v>
      </c>
      <c r="B48" s="32"/>
      <c r="C48" s="32"/>
      <c r="D48" s="32"/>
    </row>
    <row r="49" spans="1:4" ht="25.5">
      <c r="A49" s="28" t="s">
        <v>5</v>
      </c>
      <c r="B49" s="1" t="s">
        <v>38</v>
      </c>
      <c r="C49" s="9">
        <v>-10000</v>
      </c>
      <c r="D49" s="2" t="s">
        <v>62</v>
      </c>
    </row>
    <row r="50" spans="1:4" ht="25.5">
      <c r="A50" s="29"/>
      <c r="B50" s="1" t="s">
        <v>63</v>
      </c>
      <c r="C50" s="9">
        <v>-53000</v>
      </c>
      <c r="D50" s="2" t="s">
        <v>64</v>
      </c>
    </row>
    <row r="51" spans="1:4" ht="51">
      <c r="A51" s="29"/>
      <c r="B51" s="1" t="s">
        <v>65</v>
      </c>
      <c r="C51" s="20">
        <v>53000</v>
      </c>
      <c r="D51" s="2" t="s">
        <v>66</v>
      </c>
    </row>
    <row r="52" spans="1:4" ht="20.45" customHeight="1">
      <c r="A52" s="38" t="s">
        <v>6</v>
      </c>
      <c r="B52" s="22">
        <v>1150</v>
      </c>
      <c r="C52" s="20">
        <v>-14189</v>
      </c>
      <c r="D52" s="3" t="s">
        <v>69</v>
      </c>
    </row>
    <row r="53" spans="1:4" ht="25.5">
      <c r="A53" s="39"/>
      <c r="B53" s="5">
        <v>1090</v>
      </c>
      <c r="C53" s="20">
        <v>14189</v>
      </c>
      <c r="D53" s="3" t="s">
        <v>70</v>
      </c>
    </row>
    <row r="54" spans="1:4" ht="21.6" customHeight="1">
      <c r="A54" s="39"/>
      <c r="B54" s="5">
        <v>1020</v>
      </c>
      <c r="C54" s="20">
        <v>-55770</v>
      </c>
      <c r="D54" s="3" t="s">
        <v>71</v>
      </c>
    </row>
    <row r="55" spans="1:4" ht="51">
      <c r="A55" s="39"/>
      <c r="B55" s="22">
        <v>1020</v>
      </c>
      <c r="C55" s="8">
        <v>81852</v>
      </c>
      <c r="D55" s="3" t="s">
        <v>72</v>
      </c>
    </row>
    <row r="56" spans="1:4" ht="23.45" customHeight="1">
      <c r="A56" s="43" t="s">
        <v>3</v>
      </c>
      <c r="B56" s="43"/>
      <c r="C56" s="10">
        <f>SUM(C49:C55)</f>
        <v>16082</v>
      </c>
      <c r="D56" s="16"/>
    </row>
    <row r="57" spans="1:4" ht="58.15" customHeight="1">
      <c r="A57" s="31" t="s">
        <v>7</v>
      </c>
      <c r="B57" s="32"/>
      <c r="C57" s="32"/>
      <c r="D57" s="32"/>
    </row>
    <row r="58" spans="1:4" ht="76.5">
      <c r="A58" s="28" t="s">
        <v>5</v>
      </c>
      <c r="B58" s="1" t="s">
        <v>10</v>
      </c>
      <c r="C58" s="9">
        <v>-23842</v>
      </c>
      <c r="D58" s="2" t="s">
        <v>11</v>
      </c>
    </row>
    <row r="59" spans="1:4" ht="63.75">
      <c r="A59" s="29"/>
      <c r="B59" s="1" t="s">
        <v>10</v>
      </c>
      <c r="C59" s="9">
        <v>23842</v>
      </c>
      <c r="D59" s="2" t="s">
        <v>12</v>
      </c>
    </row>
    <row r="60" spans="1:4" ht="25.5">
      <c r="A60" s="21" t="s">
        <v>5</v>
      </c>
      <c r="B60" s="1" t="s">
        <v>38</v>
      </c>
      <c r="C60" s="9">
        <v>10000</v>
      </c>
      <c r="D60" s="2" t="s">
        <v>73</v>
      </c>
    </row>
    <row r="61" spans="1:4" ht="25.9" customHeight="1">
      <c r="A61" s="28" t="s">
        <v>33</v>
      </c>
      <c r="B61" s="44" t="s">
        <v>21</v>
      </c>
      <c r="C61" s="20">
        <v>-234000</v>
      </c>
      <c r="D61" s="2" t="s">
        <v>67</v>
      </c>
    </row>
    <row r="62" spans="1:4" ht="28.9" customHeight="1">
      <c r="A62" s="30"/>
      <c r="B62" s="45"/>
      <c r="C62" s="20">
        <v>234000</v>
      </c>
      <c r="D62" s="2" t="s">
        <v>68</v>
      </c>
    </row>
    <row r="63" spans="1:4" ht="18" customHeight="1">
      <c r="A63" s="40" t="s">
        <v>6</v>
      </c>
      <c r="B63" s="5">
        <v>1020</v>
      </c>
      <c r="C63" s="9">
        <v>55770</v>
      </c>
      <c r="D63" s="3" t="s">
        <v>74</v>
      </c>
    </row>
    <row r="64" spans="1:4" ht="38.25">
      <c r="A64" s="40"/>
      <c r="B64" s="22">
        <v>1020</v>
      </c>
      <c r="C64" s="8">
        <v>-81852</v>
      </c>
      <c r="D64" s="3" t="s">
        <v>75</v>
      </c>
    </row>
    <row r="65" spans="1:4" ht="20.45" customHeight="1">
      <c r="A65" s="41" t="s">
        <v>3</v>
      </c>
      <c r="B65" s="42"/>
      <c r="C65" s="10">
        <f>SUM(C58:C64)</f>
        <v>-16082</v>
      </c>
      <c r="D65" s="16"/>
    </row>
    <row r="66" spans="1:4" ht="28.15" customHeight="1">
      <c r="A66" s="31" t="s">
        <v>16</v>
      </c>
      <c r="B66" s="32"/>
      <c r="C66" s="32"/>
      <c r="D66" s="32"/>
    </row>
    <row r="67" spans="1:4" ht="63.75">
      <c r="A67" s="40" t="s">
        <v>5</v>
      </c>
      <c r="B67" s="1" t="s">
        <v>20</v>
      </c>
      <c r="C67" s="9">
        <v>-633828</v>
      </c>
      <c r="D67" s="25" t="s">
        <v>76</v>
      </c>
    </row>
    <row r="68" spans="1:4" ht="63.75">
      <c r="A68" s="40"/>
      <c r="B68" s="22">
        <v>6083</v>
      </c>
      <c r="C68" s="9">
        <v>655998</v>
      </c>
      <c r="D68" s="25" t="s">
        <v>77</v>
      </c>
    </row>
    <row r="69" spans="1:4" ht="22.15" customHeight="1">
      <c r="A69" s="41" t="s">
        <v>3</v>
      </c>
      <c r="B69" s="42"/>
      <c r="C69" s="10">
        <f>SUM(C67:C68)</f>
        <v>22170</v>
      </c>
      <c r="D69" s="12"/>
    </row>
    <row r="72" spans="1:4">
      <c r="A72" s="11" t="s">
        <v>27</v>
      </c>
      <c r="D72" s="6" t="s">
        <v>28</v>
      </c>
    </row>
  </sheetData>
  <mergeCells count="40">
    <mergeCell ref="A31:A32"/>
    <mergeCell ref="A37:B37"/>
    <mergeCell ref="A34:A36"/>
    <mergeCell ref="A15:D15"/>
    <mergeCell ref="A38:D38"/>
    <mergeCell ref="A39:A40"/>
    <mergeCell ref="A69:B69"/>
    <mergeCell ref="A56:B56"/>
    <mergeCell ref="A57:D57"/>
    <mergeCell ref="A58:A59"/>
    <mergeCell ref="A63:A64"/>
    <mergeCell ref="A65:B65"/>
    <mergeCell ref="A61:A62"/>
    <mergeCell ref="B61:B62"/>
    <mergeCell ref="A7:D7"/>
    <mergeCell ref="A47:B47"/>
    <mergeCell ref="A48:D48"/>
    <mergeCell ref="A49:A51"/>
    <mergeCell ref="A52:A55"/>
    <mergeCell ref="A67:A68"/>
    <mergeCell ref="A66:D66"/>
    <mergeCell ref="A41:B41"/>
    <mergeCell ref="A16:A17"/>
    <mergeCell ref="A18:A19"/>
    <mergeCell ref="A1:D1"/>
    <mergeCell ref="A2:D2"/>
    <mergeCell ref="A3:D3"/>
    <mergeCell ref="A4:D4"/>
    <mergeCell ref="A5:D5"/>
    <mergeCell ref="A6:D6"/>
    <mergeCell ref="A8:D8"/>
    <mergeCell ref="A9:D9"/>
    <mergeCell ref="A11:D11"/>
    <mergeCell ref="A12:D12"/>
    <mergeCell ref="A10:D10"/>
    <mergeCell ref="A43:A45"/>
    <mergeCell ref="A42:D42"/>
    <mergeCell ref="A13:D13"/>
    <mergeCell ref="A20:A22"/>
    <mergeCell ref="A23:A30"/>
  </mergeCells>
  <phoneticPr fontId="0" type="noConversion"/>
  <pageMargins left="1.1811023622047245" right="0.39370078740157483" top="0.78740157480314965" bottom="0.78740157480314965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пояснювальна 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Depviddil</cp:lastModifiedBy>
  <cp:lastPrinted>2018-10-16T05:29:39Z</cp:lastPrinted>
  <dcterms:created xsi:type="dcterms:W3CDTF">2018-01-18T06:54:48Z</dcterms:created>
  <dcterms:modified xsi:type="dcterms:W3CDTF">2018-10-16T05:30:12Z</dcterms:modified>
</cp:coreProperties>
</file>